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150525 КС 1\"/>
    </mc:Choice>
  </mc:AlternateContent>
  <xr:revisionPtr revIDLastSave="0" documentId="13_ncr:1_{28435466-532F-4531-A210-E00A3832C8F3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F33" i="1" l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</calcChain>
</file>

<file path=xl/sharedStrings.xml><?xml version="1.0" encoding="utf-8"?>
<sst xmlns="http://schemas.openxmlformats.org/spreadsheetml/2006/main" count="90" uniqueCount="51">
  <si>
    <t>Приложение 4 (тендер 2025г.)</t>
  </si>
  <si>
    <t>Ведомость поставки материалов/оборудования по тендеру</t>
  </si>
  <si>
    <t>ДВ № 1-2025-4 от "14"марта 2025 г.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</si>
  <si>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</si>
  <si>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</si>
  <si>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</si>
  <si>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</si>
  <si>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</si>
  <si>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</si>
  <si>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</si>
  <si>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</si>
  <si>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</si>
  <si>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</si>
  <si>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</si>
  <si>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</si>
  <si>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</si>
  <si>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"Нефтегазопровод от точки врезки в  ЋКОЛЛЕКТОР ВЫКИДНОЙ $8 ДУ К СТ15Л до УПСВЛ инв.№301190078)</t>
  </si>
  <si>
    <t>Монтаж трубопровода</t>
  </si>
  <si>
    <t>Труба металлическая 325x8 ст.20 В с внутр.эпокс.покр../с наруж. 2хсл. УС изол. к.№2 ГОСТ 8732-78,  L=1400м</t>
  </si>
  <si>
    <t>м</t>
  </si>
  <si>
    <t>01.09.2025</t>
  </si>
  <si>
    <t>Втулка защитная ВК-1-325Х8-А сварного шва трубопроводов с АКП ТУ 24.20.13-001-05991283-2017 (1100074249)</t>
  </si>
  <si>
    <t>шт</t>
  </si>
  <si>
    <t>Отвод 2ПК/250/250-ВЭП 90-325x8 ст. 20 ТУ 1462-014-05608841-2005</t>
  </si>
  <si>
    <t>Отвод ОК 150/150 вн.эп.АКП/нп к №2 45-325x8 ст.20 ТУ 1462-014-05608841-2005</t>
  </si>
  <si>
    <t>Тройник внутр. АКП 325x8-273x8 ст.20 ТУ 1462-014-05608841-2005</t>
  </si>
  <si>
    <t>Тройник внутр. АКП 325x8-159x8 ст.20 ТУ 1462-014-05608841-2005</t>
  </si>
  <si>
    <t>Тройник внутр. АКП 325x8-168x8 ст.20 ТУ 1462-014-05608841-2005</t>
  </si>
  <si>
    <t>Переход вн.эп.АКП 325x8-273x8 ст.20 ТУ 1462-014-05608841-2005</t>
  </si>
  <si>
    <t>Комплект изоляционных материалов покрытие Литкор КМ-Р 325х500 ТУ5772-010-55857963-</t>
  </si>
  <si>
    <t>компл</t>
  </si>
  <si>
    <t>Комплект изоляционных материалов покрытие Литкор КМ-Р 530x500 мм ТУ 5772-010-558579</t>
  </si>
  <si>
    <t>Комплект изоляционных материалов на отводы: покрытие Литкор КМ 325 ТУ 5772-010-55857963-2009</t>
  </si>
  <si>
    <t>Задвижка 300-40 30с15нж ст.20Л с КОФ кл.A У1 ручная</t>
  </si>
  <si>
    <t>Задвижка клиновая литая фланцевая ручная 30с15нж DN 150 PN 40 кгс/см?, корпус ст. 20Л</t>
  </si>
  <si>
    <t>Труба 530х6 ГОСТ 8732-78 в полимерной изоляции усиленного типа по ГОСТ Р 51164-98 (табл.1 констр.2)</t>
  </si>
  <si>
    <t>Устройство герметизирующие УГ ЦБ 325-530x6-ст.20</t>
  </si>
  <si>
    <t>Тройник 3ПК-250/250-ВЭП 325x8-325x8 ст.20</t>
  </si>
  <si>
    <t>Труба 530х10 ГОСТ 8732-78 в полимерной изоляции усиленного типа по ГОСТ Р 51164-98 (табл.1 констр. 2)</t>
  </si>
  <si>
    <t>Кольцо опорно-направляющее ОНК-325/530 ТУ 1469-001-01297858-98</t>
  </si>
  <si>
    <t>Манжета уплотнительная МГП 325/530 2 манжеты, 4 хомута</t>
  </si>
  <si>
    <t>Укрытие защитное УЗМГ 325/530 для манжеты герметизирующей 530 мм 325 мм ТУ 2296-009-01297858-2005 32</t>
  </si>
  <si>
    <t>Труба 57х3 (Ду-50) оцинкованная электросварная прямошовная ГОСТ 10704-91 - 37,5м</t>
  </si>
  <si>
    <t>т</t>
  </si>
  <si>
    <t>Лист стальной толщ. 3мм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</si>
  <si>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</si>
  <si>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</si>
  <si>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</si>
  <si>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</si>
  <si>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</si>
  <si>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Выполнение строительно-монтажных работ по капитальному строительству объекта "Нефтегазопровод от точки врезки в  КОЛЛЕКТОР ВЫКИДНОЙ $8 ДУ К СТ15 до УПСВ"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</si>
</sst>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41"/>
  <sheetViews>
    <sheetView tabSelected="1" view="pageBreakPreview" zoomScaleNormal="100" zoomScaleSheetLayoutView="100" workbookViewId="0">
      <selection activeCell="I10" sqref="I10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0.26953125" style="19" bestFit="1" customWidth="1"/>
  </cols>
  <sheetData>
    <row r="1" spans="1:13" ht="16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6.5" x14ac:dyDescent="0.35">
      <c r="A2" s="2" t="s">
        <v>1</v>
      </c>
    </row>
    <row r="3" spans="1:13" ht="36" customHeight="1" x14ac:dyDescent="0.3">
      <c r="A3" s="26" t="s">
        <v>50</v>
      </c>
    </row>
    <row r="4" spans="1:13" ht="16.5" x14ac:dyDescent="0.3">
      <c r="A4" s="26" t="s">
        <v>2</v>
      </c>
      <c r="C4" s="26"/>
      <c r="E4" s="26"/>
      <c r="G4" s="26"/>
    </row>
    <row r="5" spans="1:13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3" ht="5.25" customHeight="1" x14ac:dyDescent="0.35">
      <c r="A6" s="2"/>
    </row>
    <row r="7" spans="1:13" ht="37.5" customHeight="1" x14ac:dyDescent="0.25">
      <c r="A7" s="46" t="s">
        <v>3</v>
      </c>
      <c r="B7" s="48" t="s">
        <v>4</v>
      </c>
      <c r="C7" s="46" t="s">
        <v>5</v>
      </c>
      <c r="D7" s="50" t="s">
        <v>6</v>
      </c>
      <c r="E7" s="51" t="s">
        <v>7</v>
      </c>
      <c r="F7" s="46" t="s">
        <v>8</v>
      </c>
      <c r="G7" s="47" t="s">
        <v>9</v>
      </c>
      <c r="H7" s="46" t="s">
        <v>10</v>
      </c>
      <c r="I7" s="46" t="s">
        <v>11</v>
      </c>
      <c r="J7" s="46"/>
      <c r="K7" s="46" t="s">
        <v>12</v>
      </c>
      <c r="L7" s="46" t="s">
        <v>13</v>
      </c>
    </row>
    <row r="8" spans="1:13" ht="38.25" customHeight="1" x14ac:dyDescent="0.25">
      <c r="A8" s="46"/>
      <c r="B8" s="49"/>
      <c r="C8" s="46"/>
      <c r="D8" s="50"/>
      <c r="E8" s="51"/>
      <c r="F8" s="46"/>
      <c r="G8" s="47"/>
      <c r="H8" s="46"/>
      <c r="I8" s="27" t="s">
        <v>14</v>
      </c>
      <c r="J8" s="27" t="s">
        <v>15</v>
      </c>
      <c r="K8" s="46"/>
      <c r="L8" s="46"/>
    </row>
    <row r="9" spans="1:13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3" ht="36.75" customHeight="1" x14ac:dyDescent="0.25">
      <c r="A10" s="32">
        <v>1</v>
      </c>
      <c r="B10" s="28" t="s">
        <v>16</v>
      </c>
      <c r="C10" s="29"/>
      <c r="D10" s="29"/>
      <c r="E10" s="29"/>
      <c r="F10" s="30"/>
      <c r="G10" s="30"/>
      <c r="H10" s="29"/>
      <c r="I10" s="29"/>
      <c r="J10" s="29"/>
      <c r="K10" s="29"/>
      <c r="L10" s="31"/>
    </row>
    <row r="11" spans="1:13" ht="39.75" customHeight="1" x14ac:dyDescent="0.25">
      <c r="A11" s="32">
        <v>2</v>
      </c>
      <c r="B11" s="33" t="s">
        <v>17</v>
      </c>
      <c r="C11" s="29"/>
      <c r="D11" s="34"/>
      <c r="E11" s="34"/>
      <c r="F11" s="34"/>
      <c r="G11" s="34"/>
      <c r="H11" s="34"/>
      <c r="I11" s="34"/>
      <c r="J11" s="34"/>
      <c r="K11" s="34"/>
      <c r="L11" s="31"/>
    </row>
    <row r="12" spans="1:13" ht="26" x14ac:dyDescent="0.25">
      <c r="A12" s="35">
        <v>3</v>
      </c>
      <c r="B12" s="36" t="s">
        <v>18</v>
      </c>
      <c r="C12" s="37" t="s">
        <v>19</v>
      </c>
      <c r="D12" s="41">
        <f>E12</f>
        <v>17280</v>
      </c>
      <c r="E12" s="40">
        <v>17280</v>
      </c>
      <c r="F12" s="38">
        <f t="shared" ref="F12:F33" si="0">E12*1.2</f>
        <v>20736</v>
      </c>
      <c r="G12" s="42">
        <v>1400</v>
      </c>
      <c r="H12" s="38">
        <f t="shared" ref="H12:H33" si="1">F12*G12</f>
        <v>29030400</v>
      </c>
      <c r="I12" s="42">
        <v>1400</v>
      </c>
      <c r="J12" s="42"/>
      <c r="K12" s="42"/>
      <c r="L12" s="39" t="s">
        <v>20</v>
      </c>
    </row>
    <row r="13" spans="1:13" ht="26" x14ac:dyDescent="0.25">
      <c r="A13" s="35">
        <v>4</v>
      </c>
      <c r="B13" s="36" t="s">
        <v>21</v>
      </c>
      <c r="C13" s="37" t="s">
        <v>22</v>
      </c>
      <c r="D13" s="41">
        <f t="shared" ref="D13:D33" si="2">E13</f>
        <v>4700</v>
      </c>
      <c r="E13" s="40">
        <v>4700</v>
      </c>
      <c r="F13" s="38">
        <f t="shared" si="0"/>
        <v>5640</v>
      </c>
      <c r="G13" s="42">
        <v>170</v>
      </c>
      <c r="H13" s="38">
        <f t="shared" si="1"/>
        <v>958800</v>
      </c>
      <c r="I13" s="42">
        <v>170</v>
      </c>
      <c r="J13" s="42"/>
      <c r="K13" s="42"/>
      <c r="L13" s="39" t="s">
        <v>20</v>
      </c>
    </row>
    <row r="14" spans="1:13" ht="26" x14ac:dyDescent="0.25">
      <c r="A14" s="35">
        <v>5</v>
      </c>
      <c r="B14" s="36" t="s">
        <v>23</v>
      </c>
      <c r="C14" s="37" t="s">
        <v>22</v>
      </c>
      <c r="D14" s="41">
        <f t="shared" si="2"/>
        <v>57000</v>
      </c>
      <c r="E14" s="40">
        <v>57000</v>
      </c>
      <c r="F14" s="38">
        <f t="shared" si="0"/>
        <v>68400</v>
      </c>
      <c r="G14" s="42">
        <v>18</v>
      </c>
      <c r="H14" s="38">
        <f t="shared" si="1"/>
        <v>1231200</v>
      </c>
      <c r="I14" s="42">
        <v>18</v>
      </c>
      <c r="J14" s="42"/>
      <c r="K14" s="42"/>
      <c r="L14" s="39" t="s">
        <v>20</v>
      </c>
    </row>
    <row r="15" spans="1:13" ht="26" x14ac:dyDescent="0.25">
      <c r="A15" s="35">
        <v>6</v>
      </c>
      <c r="B15" s="36" t="s">
        <v>24</v>
      </c>
      <c r="C15" s="37" t="s">
        <v>22</v>
      </c>
      <c r="D15" s="41">
        <f t="shared" si="2"/>
        <v>52000</v>
      </c>
      <c r="E15" s="40">
        <v>52000</v>
      </c>
      <c r="F15" s="38">
        <f t="shared" si="0"/>
        <v>62400</v>
      </c>
      <c r="G15" s="42">
        <v>1</v>
      </c>
      <c r="H15" s="38">
        <f t="shared" si="1"/>
        <v>62400</v>
      </c>
      <c r="I15" s="42">
        <v>1</v>
      </c>
      <c r="J15" s="42"/>
      <c r="K15" s="42"/>
      <c r="L15" s="39" t="s">
        <v>20</v>
      </c>
    </row>
    <row r="16" spans="1:13" ht="13" x14ac:dyDescent="0.25">
      <c r="A16" s="35">
        <v>7</v>
      </c>
      <c r="B16" s="36" t="s">
        <v>25</v>
      </c>
      <c r="C16" s="37" t="s">
        <v>22</v>
      </c>
      <c r="D16" s="41">
        <f t="shared" si="2"/>
        <v>64000</v>
      </c>
      <c r="E16" s="40">
        <v>64000</v>
      </c>
      <c r="F16" s="38">
        <f t="shared" si="0"/>
        <v>76800</v>
      </c>
      <c r="G16" s="42">
        <v>2</v>
      </c>
      <c r="H16" s="38">
        <f t="shared" si="1"/>
        <v>153600</v>
      </c>
      <c r="I16" s="42">
        <v>2</v>
      </c>
      <c r="J16" s="42"/>
      <c r="K16" s="42"/>
      <c r="L16" s="39" t="s">
        <v>20</v>
      </c>
    </row>
    <row r="17" spans="1:12" ht="13" x14ac:dyDescent="0.25">
      <c r="A17" s="35">
        <v>8</v>
      </c>
      <c r="B17" s="36" t="s">
        <v>26</v>
      </c>
      <c r="C17" s="37" t="s">
        <v>22</v>
      </c>
      <c r="D17" s="41">
        <f t="shared" si="2"/>
        <v>61000</v>
      </c>
      <c r="E17" s="40">
        <v>61000</v>
      </c>
      <c r="F17" s="38">
        <f t="shared" si="0"/>
        <v>73200</v>
      </c>
      <c r="G17" s="42">
        <v>1</v>
      </c>
      <c r="H17" s="38">
        <f t="shared" si="1"/>
        <v>73200</v>
      </c>
      <c r="I17" s="42">
        <v>1</v>
      </c>
      <c r="J17" s="42"/>
      <c r="K17" s="42"/>
      <c r="L17" s="39" t="s">
        <v>20</v>
      </c>
    </row>
    <row r="18" spans="1:12" ht="13" x14ac:dyDescent="0.25">
      <c r="A18" s="35">
        <v>9</v>
      </c>
      <c r="B18" s="36" t="s">
        <v>27</v>
      </c>
      <c r="C18" s="37" t="s">
        <v>22</v>
      </c>
      <c r="D18" s="41">
        <f t="shared" si="2"/>
        <v>62800</v>
      </c>
      <c r="E18" s="40">
        <v>62800</v>
      </c>
      <c r="F18" s="38">
        <f t="shared" si="0"/>
        <v>75360</v>
      </c>
      <c r="G18" s="42">
        <v>1</v>
      </c>
      <c r="H18" s="38">
        <f t="shared" si="1"/>
        <v>75360</v>
      </c>
      <c r="I18" s="42">
        <v>1</v>
      </c>
      <c r="J18" s="42"/>
      <c r="K18" s="42"/>
      <c r="L18" s="39" t="s">
        <v>20</v>
      </c>
    </row>
    <row r="19" spans="1:12" ht="13" x14ac:dyDescent="0.25">
      <c r="A19" s="35">
        <v>10</v>
      </c>
      <c r="B19" s="36" t="s">
        <v>28</v>
      </c>
      <c r="C19" s="37" t="s">
        <v>22</v>
      </c>
      <c r="D19" s="41">
        <f t="shared" si="2"/>
        <v>67200</v>
      </c>
      <c r="E19" s="40">
        <v>67200</v>
      </c>
      <c r="F19" s="38">
        <f t="shared" si="0"/>
        <v>80640</v>
      </c>
      <c r="G19" s="42">
        <v>1</v>
      </c>
      <c r="H19" s="38">
        <f t="shared" si="1"/>
        <v>80640</v>
      </c>
      <c r="I19" s="42">
        <v>1</v>
      </c>
      <c r="J19" s="42"/>
      <c r="K19" s="42"/>
      <c r="L19" s="39" t="s">
        <v>20</v>
      </c>
    </row>
    <row r="20" spans="1:12" ht="26" x14ac:dyDescent="0.25">
      <c r="A20" s="35">
        <v>11</v>
      </c>
      <c r="B20" s="36" t="s">
        <v>29</v>
      </c>
      <c r="C20" s="37" t="s">
        <v>30</v>
      </c>
      <c r="D20" s="41">
        <f t="shared" si="2"/>
        <v>727</v>
      </c>
      <c r="E20" s="40">
        <v>727</v>
      </c>
      <c r="F20" s="38">
        <f t="shared" si="0"/>
        <v>872.4</v>
      </c>
      <c r="G20" s="42">
        <v>170</v>
      </c>
      <c r="H20" s="38">
        <f t="shared" si="1"/>
        <v>148308</v>
      </c>
      <c r="I20" s="42"/>
      <c r="J20" s="42">
        <v>170</v>
      </c>
      <c r="K20" s="42"/>
      <c r="L20" s="39" t="s">
        <v>20</v>
      </c>
    </row>
    <row r="21" spans="1:12" ht="26" x14ac:dyDescent="0.25">
      <c r="A21" s="35">
        <v>12</v>
      </c>
      <c r="B21" s="36" t="s">
        <v>31</v>
      </c>
      <c r="C21" s="37" t="s">
        <v>22</v>
      </c>
      <c r="D21" s="41">
        <f t="shared" si="2"/>
        <v>1050</v>
      </c>
      <c r="E21" s="40">
        <v>1050</v>
      </c>
      <c r="F21" s="38">
        <f t="shared" si="0"/>
        <v>1260</v>
      </c>
      <c r="G21" s="42">
        <v>9</v>
      </c>
      <c r="H21" s="38">
        <f t="shared" si="1"/>
        <v>11340</v>
      </c>
      <c r="I21" s="42"/>
      <c r="J21" s="42">
        <v>9</v>
      </c>
      <c r="K21" s="42"/>
      <c r="L21" s="39" t="s">
        <v>20</v>
      </c>
    </row>
    <row r="22" spans="1:12" ht="26" x14ac:dyDescent="0.25">
      <c r="A22" s="35">
        <v>13</v>
      </c>
      <c r="B22" s="36" t="s">
        <v>32</v>
      </c>
      <c r="C22" s="37" t="s">
        <v>19</v>
      </c>
      <c r="D22" s="41">
        <f t="shared" si="2"/>
        <v>727</v>
      </c>
      <c r="E22" s="40">
        <v>727</v>
      </c>
      <c r="F22" s="38">
        <f t="shared" si="0"/>
        <v>872.4</v>
      </c>
      <c r="G22" s="42">
        <v>42</v>
      </c>
      <c r="H22" s="38">
        <f t="shared" si="1"/>
        <v>36640.799999999996</v>
      </c>
      <c r="I22" s="42"/>
      <c r="J22" s="42">
        <v>42</v>
      </c>
      <c r="K22" s="42"/>
      <c r="L22" s="39" t="s">
        <v>20</v>
      </c>
    </row>
    <row r="23" spans="1:12" ht="13" x14ac:dyDescent="0.25">
      <c r="A23" s="35">
        <v>14</v>
      </c>
      <c r="B23" s="36" t="s">
        <v>33</v>
      </c>
      <c r="C23" s="37" t="s">
        <v>30</v>
      </c>
      <c r="D23" s="41">
        <f t="shared" si="2"/>
        <v>460000</v>
      </c>
      <c r="E23" s="40">
        <v>460000</v>
      </c>
      <c r="F23" s="38">
        <f t="shared" si="0"/>
        <v>552000</v>
      </c>
      <c r="G23" s="42">
        <v>3</v>
      </c>
      <c r="H23" s="38">
        <f t="shared" si="1"/>
        <v>1656000</v>
      </c>
      <c r="I23" s="42">
        <v>3</v>
      </c>
      <c r="J23" s="42"/>
      <c r="K23" s="42"/>
      <c r="L23" s="39" t="s">
        <v>20</v>
      </c>
    </row>
    <row r="24" spans="1:12" ht="26" x14ac:dyDescent="0.25">
      <c r="A24" s="35">
        <v>15</v>
      </c>
      <c r="B24" s="36" t="s">
        <v>34</v>
      </c>
      <c r="C24" s="37" t="s">
        <v>30</v>
      </c>
      <c r="D24" s="41">
        <f t="shared" si="2"/>
        <v>96000</v>
      </c>
      <c r="E24" s="40">
        <v>96000</v>
      </c>
      <c r="F24" s="38">
        <f t="shared" si="0"/>
        <v>115200</v>
      </c>
      <c r="G24" s="42">
        <v>1</v>
      </c>
      <c r="H24" s="38">
        <f t="shared" si="1"/>
        <v>115200</v>
      </c>
      <c r="I24" s="42">
        <v>1</v>
      </c>
      <c r="J24" s="42"/>
      <c r="K24" s="42"/>
      <c r="L24" s="39" t="s">
        <v>20</v>
      </c>
    </row>
    <row r="25" spans="1:12" ht="26" x14ac:dyDescent="0.25">
      <c r="A25" s="35">
        <v>16</v>
      </c>
      <c r="B25" s="36" t="s">
        <v>35</v>
      </c>
      <c r="C25" s="37" t="s">
        <v>19</v>
      </c>
      <c r="D25" s="41">
        <f t="shared" si="2"/>
        <v>17530</v>
      </c>
      <c r="E25" s="40">
        <v>17530</v>
      </c>
      <c r="F25" s="38">
        <f t="shared" si="0"/>
        <v>21036</v>
      </c>
      <c r="G25" s="42">
        <v>75</v>
      </c>
      <c r="H25" s="38">
        <f t="shared" si="1"/>
        <v>1577700</v>
      </c>
      <c r="I25" s="42">
        <v>75</v>
      </c>
      <c r="J25" s="42"/>
      <c r="K25" s="42"/>
      <c r="L25" s="39" t="s">
        <v>20</v>
      </c>
    </row>
    <row r="26" spans="1:12" ht="13" x14ac:dyDescent="0.25">
      <c r="A26" s="35">
        <v>17</v>
      </c>
      <c r="B26" s="36" t="s">
        <v>36</v>
      </c>
      <c r="C26" s="37" t="s">
        <v>22</v>
      </c>
      <c r="D26" s="41">
        <f t="shared" si="2"/>
        <v>546400</v>
      </c>
      <c r="E26" s="40">
        <v>546400</v>
      </c>
      <c r="F26" s="38">
        <f t="shared" si="0"/>
        <v>655680</v>
      </c>
      <c r="G26" s="42">
        <v>2</v>
      </c>
      <c r="H26" s="38">
        <f t="shared" si="1"/>
        <v>1311360</v>
      </c>
      <c r="I26" s="42">
        <v>2</v>
      </c>
      <c r="J26" s="42"/>
      <c r="K26" s="42"/>
      <c r="L26" s="39" t="s">
        <v>20</v>
      </c>
    </row>
    <row r="27" spans="1:12" ht="13" x14ac:dyDescent="0.25">
      <c r="A27" s="35">
        <v>18</v>
      </c>
      <c r="B27" s="36" t="s">
        <v>37</v>
      </c>
      <c r="C27" s="37" t="s">
        <v>30</v>
      </c>
      <c r="D27" s="41">
        <f t="shared" si="2"/>
        <v>67000</v>
      </c>
      <c r="E27" s="40">
        <v>67000</v>
      </c>
      <c r="F27" s="38">
        <f t="shared" si="0"/>
        <v>80400</v>
      </c>
      <c r="G27" s="42">
        <v>1</v>
      </c>
      <c r="H27" s="38">
        <f t="shared" si="1"/>
        <v>80400</v>
      </c>
      <c r="I27" s="42">
        <v>1</v>
      </c>
      <c r="J27" s="42"/>
      <c r="K27" s="42"/>
      <c r="L27" s="39" t="s">
        <v>20</v>
      </c>
    </row>
    <row r="28" spans="1:12" ht="26" x14ac:dyDescent="0.25">
      <c r="A28" s="35">
        <v>19</v>
      </c>
      <c r="B28" s="36" t="s">
        <v>38</v>
      </c>
      <c r="C28" s="37" t="s">
        <v>19</v>
      </c>
      <c r="D28" s="41">
        <f t="shared" si="2"/>
        <v>17600</v>
      </c>
      <c r="E28" s="40">
        <v>17600</v>
      </c>
      <c r="F28" s="38">
        <f t="shared" si="0"/>
        <v>21120</v>
      </c>
      <c r="G28" s="42">
        <v>12</v>
      </c>
      <c r="H28" s="38">
        <f t="shared" si="1"/>
        <v>253440</v>
      </c>
      <c r="I28" s="42">
        <v>12</v>
      </c>
      <c r="J28" s="42"/>
      <c r="K28" s="42"/>
      <c r="L28" s="39" t="s">
        <v>20</v>
      </c>
    </row>
    <row r="29" spans="1:12" ht="26" x14ac:dyDescent="0.25">
      <c r="A29" s="35">
        <v>20</v>
      </c>
      <c r="B29" s="36" t="s">
        <v>39</v>
      </c>
      <c r="C29" s="37" t="s">
        <v>30</v>
      </c>
      <c r="D29" s="41">
        <f t="shared" si="2"/>
        <v>1750</v>
      </c>
      <c r="E29" s="40">
        <v>1750</v>
      </c>
      <c r="F29" s="38">
        <f t="shared" si="0"/>
        <v>2100</v>
      </c>
      <c r="G29" s="42">
        <v>50</v>
      </c>
      <c r="H29" s="38">
        <f t="shared" si="1"/>
        <v>105000</v>
      </c>
      <c r="I29" s="42">
        <v>50</v>
      </c>
      <c r="J29" s="42"/>
      <c r="K29" s="42"/>
      <c r="L29" s="39" t="s">
        <v>20</v>
      </c>
    </row>
    <row r="30" spans="1:12" ht="13" x14ac:dyDescent="0.25">
      <c r="A30" s="35">
        <v>21</v>
      </c>
      <c r="B30" s="36" t="s">
        <v>40</v>
      </c>
      <c r="C30" s="37" t="s">
        <v>22</v>
      </c>
      <c r="D30" s="41">
        <f t="shared" si="2"/>
        <v>5800</v>
      </c>
      <c r="E30" s="40">
        <v>5800</v>
      </c>
      <c r="F30" s="38">
        <f t="shared" si="0"/>
        <v>6960</v>
      </c>
      <c r="G30" s="42">
        <v>4</v>
      </c>
      <c r="H30" s="38">
        <f t="shared" si="1"/>
        <v>27840</v>
      </c>
      <c r="I30" s="42">
        <v>4</v>
      </c>
      <c r="J30" s="42"/>
      <c r="K30" s="42"/>
      <c r="L30" s="39" t="s">
        <v>20</v>
      </c>
    </row>
    <row r="31" spans="1:12" ht="26" x14ac:dyDescent="0.25">
      <c r="A31" s="35">
        <v>22</v>
      </c>
      <c r="B31" s="36" t="s">
        <v>41</v>
      </c>
      <c r="C31" s="37" t="s">
        <v>22</v>
      </c>
      <c r="D31" s="41">
        <f t="shared" si="2"/>
        <v>6900</v>
      </c>
      <c r="E31" s="40">
        <v>6900</v>
      </c>
      <c r="F31" s="38">
        <f t="shared" si="0"/>
        <v>8280</v>
      </c>
      <c r="G31" s="42">
        <v>4</v>
      </c>
      <c r="H31" s="38">
        <f t="shared" si="1"/>
        <v>33120</v>
      </c>
      <c r="I31" s="42">
        <v>4</v>
      </c>
      <c r="J31" s="42"/>
      <c r="K31" s="42"/>
      <c r="L31" s="39" t="s">
        <v>20</v>
      </c>
    </row>
    <row r="32" spans="1:12" ht="26" x14ac:dyDescent="0.25">
      <c r="A32" s="35">
        <v>23</v>
      </c>
      <c r="B32" s="36" t="s">
        <v>42</v>
      </c>
      <c r="C32" s="37" t="s">
        <v>43</v>
      </c>
      <c r="D32" s="41">
        <f t="shared" si="2"/>
        <v>95000</v>
      </c>
      <c r="E32" s="40">
        <v>95000</v>
      </c>
      <c r="F32" s="38">
        <f t="shared" si="0"/>
        <v>114000</v>
      </c>
      <c r="G32" s="42">
        <v>0.16</v>
      </c>
      <c r="H32" s="38">
        <f t="shared" si="1"/>
        <v>18240</v>
      </c>
      <c r="I32" s="42">
        <v>0.16</v>
      </c>
      <c r="J32" s="42"/>
      <c r="K32" s="42">
        <v>0.16</v>
      </c>
      <c r="L32" s="39" t="s">
        <v>20</v>
      </c>
    </row>
    <row r="33" spans="1:12" ht="13" x14ac:dyDescent="0.25">
      <c r="A33" s="35">
        <v>24</v>
      </c>
      <c r="B33" s="36" t="s">
        <v>44</v>
      </c>
      <c r="C33" s="37" t="s">
        <v>43</v>
      </c>
      <c r="D33" s="41">
        <f t="shared" si="2"/>
        <v>94800</v>
      </c>
      <c r="E33" s="40">
        <v>94800</v>
      </c>
      <c r="F33" s="38">
        <f t="shared" si="0"/>
        <v>113760</v>
      </c>
      <c r="G33" s="42">
        <v>5.0999999999999997E-2</v>
      </c>
      <c r="H33" s="38">
        <f t="shared" si="1"/>
        <v>5801.7599999999993</v>
      </c>
      <c r="I33" s="42">
        <v>5.0999999999999997E-2</v>
      </c>
      <c r="J33" s="42"/>
      <c r="K33" s="42">
        <v>5.0999999999999997E-2</v>
      </c>
      <c r="L33" s="39" t="s">
        <v>20</v>
      </c>
    </row>
    <row r="34" spans="1:12" x14ac:dyDescent="0.25">
      <c r="A34" s="4"/>
      <c r="B34" s="9"/>
      <c r="C34" s="5"/>
      <c r="D34" s="6"/>
      <c r="E34" s="6"/>
      <c r="F34" s="6"/>
      <c r="G34" s="6"/>
      <c r="H34" s="6"/>
      <c r="I34" s="6"/>
      <c r="J34" s="6"/>
      <c r="K34" s="6"/>
      <c r="L34" s="7"/>
    </row>
    <row r="35" spans="1:12" ht="15.75" customHeight="1" x14ac:dyDescent="0.3">
      <c r="A35" s="8"/>
      <c r="B35" s="44"/>
      <c r="C35" s="44"/>
      <c r="D35" s="44"/>
      <c r="E35" s="44"/>
      <c r="F35" s="9"/>
      <c r="G35" s="20"/>
      <c r="H35" s="6"/>
      <c r="I35" s="21"/>
      <c r="J35" s="22"/>
      <c r="K35" s="21"/>
      <c r="L35" s="23"/>
    </row>
    <row r="36" spans="1:12" ht="15" x14ac:dyDescent="0.3">
      <c r="A36" s="10"/>
      <c r="B36" s="45" t="s">
        <v>45</v>
      </c>
      <c r="C36" s="45"/>
      <c r="D36" s="45"/>
      <c r="E36" s="45"/>
      <c r="F36" s="45"/>
      <c r="G36" s="11"/>
      <c r="H36" s="12"/>
      <c r="I36" s="12"/>
      <c r="J36" s="13"/>
      <c r="K36" s="12"/>
      <c r="L36" s="14"/>
    </row>
    <row r="37" spans="1:12" ht="15" x14ac:dyDescent="0.3">
      <c r="A37" s="10"/>
      <c r="B37" s="45" t="s">
        <v>46</v>
      </c>
      <c r="C37" s="45"/>
      <c r="D37" s="45"/>
      <c r="E37" s="45"/>
      <c r="F37" s="45"/>
      <c r="G37" s="11"/>
      <c r="H37" s="12"/>
      <c r="I37" s="12"/>
      <c r="J37" s="13"/>
      <c r="K37" s="12"/>
      <c r="L37" s="14"/>
    </row>
    <row r="38" spans="1:12" ht="19.5" customHeight="1" x14ac:dyDescent="0.3">
      <c r="A38" s="10"/>
      <c r="B38" s="12" t="s">
        <v>47</v>
      </c>
      <c r="C38" s="13"/>
      <c r="D38" s="12"/>
      <c r="E38" s="13"/>
      <c r="F38" s="12"/>
      <c r="G38" s="11"/>
      <c r="H38" s="12"/>
      <c r="I38" s="12"/>
      <c r="J38" s="13"/>
      <c r="K38" s="12"/>
      <c r="L38" s="14"/>
    </row>
    <row r="39" spans="1:12" ht="21.75" customHeight="1" x14ac:dyDescent="0.3">
      <c r="A39" s="10"/>
      <c r="B39" s="12" t="s">
        <v>48</v>
      </c>
      <c r="C39" s="12"/>
      <c r="D39" s="12"/>
      <c r="E39" s="12"/>
      <c r="F39" s="12"/>
      <c r="G39" s="12"/>
      <c r="H39" s="12"/>
      <c r="I39" s="12"/>
      <c r="J39" s="12"/>
      <c r="K39" s="12"/>
      <c r="L39" s="14"/>
    </row>
    <row r="40" spans="1:12" ht="63" customHeight="1" x14ac:dyDescent="0.3">
      <c r="A40" s="10"/>
      <c r="B40" s="43" t="s">
        <v>49</v>
      </c>
      <c r="C40" s="43"/>
      <c r="D40" s="43"/>
      <c r="E40" s="43"/>
      <c r="F40" s="43"/>
      <c r="G40" s="43"/>
      <c r="H40" s="43"/>
      <c r="I40" s="43"/>
      <c r="J40" s="13"/>
      <c r="K40" s="12"/>
      <c r="L40" s="14"/>
    </row>
    <row r="41" spans="1:12" ht="8.25" customHeight="1" x14ac:dyDescent="0.3">
      <c r="A41" s="10"/>
      <c r="B41" s="12"/>
      <c r="C41" s="13"/>
      <c r="D41" s="12"/>
      <c r="E41" s="13"/>
      <c r="F41" s="12"/>
      <c r="G41" s="11"/>
      <c r="H41" s="12"/>
      <c r="I41" s="12"/>
      <c r="J41" s="13"/>
      <c r="K41" s="12"/>
      <c r="L41" s="14"/>
    </row>
  </sheetData>
  <mergeCells count="16">
    <mergeCell ref="K7:K8"/>
    <mergeCell ref="L7:L8"/>
    <mergeCell ref="F7:F8"/>
    <mergeCell ref="G7:G8"/>
    <mergeCell ref="H7:H8"/>
    <mergeCell ref="B40:I40"/>
    <mergeCell ref="B35:E35"/>
    <mergeCell ref="B36:F36"/>
    <mergeCell ref="B37:F37"/>
    <mergeCell ref="I7:J7"/>
    <mergeCell ref="A7:A8"/>
    <mergeCell ref="B7:B8"/>
    <mergeCell ref="C7:C8"/>
    <mergeCell ref="D7:D8"/>
    <mergeCell ref="E7:E8"/>
    <mergeCell ref="A1:M1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2025-05-12T14:51:45Z</cp:lastPrinted>
  <dcterms:created xsi:type="dcterms:W3CDTF">2014-04-02T04:58:06Z</dcterms:created>
  <dcterms:modified xsi:type="dcterms:W3CDTF">2025-05-15T07:28:18Z</dcterms:modified>
</cp:coreProperties>
</file>